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<sst xmlns="http://schemas.openxmlformats.org/spreadsheetml/2006/main" count="161" uniqueCount="125">
  <si>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</si>
  <si>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</si>
  <si>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</si>
  <si>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</si>
  <si>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</si>
  <si>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</si>
  <si>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</si>
  <si>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</si>
  <si>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</si>
  <si>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</si>
  <si>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</si>
  <si>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</si>
  <si>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</si>
  <si>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</si>
  <si>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</si>
  <si>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</si>
  <si>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</si>
  <si>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</si>
  <si>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</si>
  <si>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</si>
  <si>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</si>
  <si>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</si>
  <si>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</si>
  <si>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</si>
  <si>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</si>
  <si>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</si>
  <si>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</si>
  <si>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</si>
  <si>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</si>
  <si>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</si>
  <si>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</si>
  <si>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</si>
  <si>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</si>
  <si>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</si>
  <si>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</si>
  <si>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</si>
  <si>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</si>
  <si>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</si>
  <si>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</si>
  <si>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</si>
  <si>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</si>
  <si>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</si>
  <si>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</si>
  <si>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</si>
  <si>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</si>
  <si>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</si>
  <si>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</si>
  <si>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</si>
  <si>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</si>
  <si>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</si>
  <si>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</si>
  <si>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</si>
  <si>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</si>
  <si>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</si>
  <si>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</si>
  <si>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</si>
  <si>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</si>
  <si>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</si>
  <si>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</si>
  <si>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</si>
  <si>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</si>
  <si>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</si>
  <si>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</si>
  <si>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</si>
  <si>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</si>
  <si>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</si>
  <si>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</si>
  <si>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</si>
  <si>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</si>
  <si>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</si>
  <si>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</si>
  <si>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</si>
  <si>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</si>
  <si>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</si>
  <si>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</si>
  <si>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</si>
  <si>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</si>
  <si>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</si>
  <si>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</si>
  <si>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</si>
  <si>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</si>
  <si>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</si>
  <si>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</si>
  <si>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</si>
  <si>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</si>
  <si>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</si>
  <si>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</si>
  <si>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</si>
  <si>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</si>
  <si>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</si>
  <si>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</si>
  <si>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</si>
  <si>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</si>
  <si>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</si>
  <si>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</si>
  <si>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ЦДГ,,РОЗА''</t>
  </si>
  <si>
    <t>68080.503.716.2</t>
  </si>
  <si>
    <t>ECM1:Топлинно изолиране на в.стени,EСM2:Подмяна на дограма ,Топлинно изолиране на покрив и под,енергоспестяващи мерки по отопление-котел на твърдо гориво</t>
  </si>
  <si>
    <t>ЦДГ,,РОЗА''-Блок Б</t>
  </si>
  <si>
    <t>68080.503.715.1</t>
  </si>
  <si>
    <t>Подмяна на дограма,топлинно изолиране на фасадни стени,покрив,под,изграждане на нова котелна отоплителна инсталация</t>
  </si>
  <si>
    <t>ЦДГ,,Слънчево детство''</t>
  </si>
  <si>
    <t>68080.503.1251.1              68080.503.1251.2</t>
  </si>
  <si>
    <t xml:space="preserve">ECM1.:Топлинно изолиране на в.стени тип1.2.3.4,EСM2.:Подмяна на дограма и врати,,EСM3:Топлинно изолиране на покрив ЕСМ 4:топлинно изолиране на стените на неотопляем сътерен,ЕСМ:подмяна на съществуващ котел с нов </t>
  </si>
  <si>
    <t>ОДЗ,,Приказен свят''</t>
  </si>
  <si>
    <t>68080.502.157.1</t>
  </si>
  <si>
    <t>НУ,,Неделя Петкова''</t>
  </si>
  <si>
    <t>68080.502.918.1</t>
  </si>
  <si>
    <t>Предлага се подмяна на старите осветители ЛОТ3х36W, които са 40бр. На първи етаж с 40бр. LED 2x20W=</t>
  </si>
  <si>
    <t>Собствен капитал</t>
  </si>
  <si>
    <t>Настройка горивния процес на котела за постигане на максималното му КПД, което по технически характеристиски е 93%.</t>
  </si>
  <si>
    <t>120ЕНР106/27.12.2018г.</t>
  </si>
  <si>
    <t>120ЕНР102/15.12.2018г.</t>
  </si>
  <si>
    <t>120ЕНР103/15.12.208г.</t>
  </si>
  <si>
    <t>120ЕНР104/18.12.2018г.</t>
  </si>
  <si>
    <t>120ЕНР105/27.12.2018г.</t>
  </si>
  <si>
    <t>Настройка горивния процес на котела за постигане на максималното му КПД, което по технически характеристиски е 93%. Ремонтни дейности по разпределителната тръбна мрежа в котелно помещение.</t>
  </si>
  <si>
    <t>Община Сопот</t>
  </si>
  <si>
    <t>Пловдив</t>
  </si>
  <si>
    <t>Сопот</t>
  </si>
  <si>
    <t>ул. Иван Вазов</t>
  </si>
  <si>
    <t xml:space="preserve">                       (Деян дойнов)</t>
  </si>
  <si>
    <t>Гергана Димитрово Стойчева</t>
  </si>
  <si>
    <t>03134/6003, e-mail: oa_sopot@abv.bg</t>
  </si>
  <si>
    <t>Дата: 29.01.2019г.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</si>
</sst>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Public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Public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Public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Public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6">
      <selection activeCell="A29" sqref="A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117</v>
      </c>
      <c r="C10" s="98"/>
      <c r="D10" s="98"/>
      <c r="E10" s="98"/>
    </row>
    <row r="11" spans="1:5" ht="31.5" customHeight="1">
      <c r="A11" s="87" t="s">
        <v>81</v>
      </c>
      <c r="B11" s="98">
        <v>115816423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118</v>
      </c>
      <c r="B14" s="61" t="s">
        <v>119</v>
      </c>
      <c r="C14" s="61" t="s">
        <v>119</v>
      </c>
      <c r="D14" s="62" t="s">
        <v>120</v>
      </c>
      <c r="E14" s="80">
        <v>34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/>
      <c r="B18" s="103"/>
      <c r="C18" s="103"/>
      <c r="D18" s="103"/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122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123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124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121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04.75" thickTop="1">
      <c r="A7" s="89">
        <v>1</v>
      </c>
      <c r="B7" s="23" t="s">
        <v>33</v>
      </c>
      <c r="C7" s="23" t="s">
        <v>95</v>
      </c>
      <c r="D7" s="23" t="s">
        <v>96</v>
      </c>
      <c r="E7" s="81">
        <v>1141</v>
      </c>
      <c r="F7" s="23" t="s">
        <v>114</v>
      </c>
      <c r="G7" s="23" t="s">
        <v>110</v>
      </c>
      <c r="H7" s="23" t="s">
        <v>97</v>
      </c>
      <c r="I7" s="42" t="s">
        <v>90</v>
      </c>
      <c r="J7" s="43" t="s">
        <v>109</v>
      </c>
      <c r="K7" s="96">
        <v>0.55</v>
      </c>
      <c r="L7" s="97">
        <v>0</v>
      </c>
      <c r="M7" s="97">
        <v>0</v>
      </c>
      <c r="N7" s="97">
        <v>0</v>
      </c>
      <c r="O7" s="97">
        <v>0</v>
      </c>
      <c r="P7" s="97">
        <v>1.243</v>
      </c>
      <c r="Q7" s="97">
        <v>0</v>
      </c>
      <c r="R7" s="97">
        <v>0</v>
      </c>
      <c r="S7" s="74">
        <f>(L7*6000+M7*9300+N7*11628+O7*12778+P7*3800)/1000+SUM(Q7:R7)</f>
        <v>4.723400000000001</v>
      </c>
      <c r="T7" s="97">
        <v>0.09944</v>
      </c>
      <c r="U7" s="74">
        <f>((L7*6000*350+M7*9300*202+N7*11628*270+O7*12778*227+P7*3800*43)+(Q7*819+R7*290)*1000)/1000000</f>
        <v>0.20310620000000001</v>
      </c>
      <c r="V7" s="74">
        <f aca="true" t="shared" si="0" ref="V7:V57">IF(T7=0,"",K7/T7)</f>
        <v>5.5309734513274345</v>
      </c>
      <c r="W7" s="69"/>
    </row>
    <row r="8" spans="1:23" ht="140.25">
      <c r="A8" s="89">
        <v>2</v>
      </c>
      <c r="B8" s="23" t="s">
        <v>33</v>
      </c>
      <c r="C8" s="23" t="s">
        <v>98</v>
      </c>
      <c r="D8" s="23" t="s">
        <v>99</v>
      </c>
      <c r="E8" s="81">
        <v>1595</v>
      </c>
      <c r="F8" s="23" t="s">
        <v>112</v>
      </c>
      <c r="G8" s="23" t="s">
        <v>110</v>
      </c>
      <c r="H8" s="23" t="s">
        <v>100</v>
      </c>
      <c r="I8" s="42" t="s">
        <v>90</v>
      </c>
      <c r="J8" s="43" t="s">
        <v>109</v>
      </c>
      <c r="K8" s="96">
        <v>1.2</v>
      </c>
      <c r="L8" s="97">
        <v>0</v>
      </c>
      <c r="M8" s="97">
        <v>0</v>
      </c>
      <c r="N8" s="97">
        <v>0</v>
      </c>
      <c r="O8" s="97">
        <v>0</v>
      </c>
      <c r="P8" s="97">
        <v>2.455</v>
      </c>
      <c r="Q8" s="97">
        <v>0</v>
      </c>
      <c r="R8" s="97">
        <v>0</v>
      </c>
      <c r="S8" s="74">
        <f aca="true" t="shared" si="1" ref="S8:S56">(L8*6000+M8*9300+N8*11628+O8*12778+P8*3800)/1000+SUM(Q8:R8)</f>
        <v>9.329</v>
      </c>
      <c r="T8" s="97">
        <v>0.243045</v>
      </c>
      <c r="U8" s="74">
        <f aca="true" t="shared" si="2" ref="U8:U56">((L8*6000*350+M8*9300*202+N8*11628*270+O8*12778*227+P8*3800*43)+(Q8*819+R8*290)*1000)/1000000</f>
        <v>0.401147</v>
      </c>
      <c r="V8" s="74">
        <f t="shared" si="0"/>
        <v>4.937357279516139</v>
      </c>
      <c r="W8" s="69"/>
    </row>
    <row r="9" spans="1:23" ht="242.25">
      <c r="A9" s="89">
        <v>3</v>
      </c>
      <c r="B9" s="23" t="s">
        <v>33</v>
      </c>
      <c r="C9" s="28" t="s">
        <v>106</v>
      </c>
      <c r="D9" s="28" t="s">
        <v>107</v>
      </c>
      <c r="E9" s="81">
        <v>2492</v>
      </c>
      <c r="F9" s="28" t="s">
        <v>113</v>
      </c>
      <c r="G9" s="23" t="s">
        <v>108</v>
      </c>
      <c r="H9" s="23" t="s">
        <v>103</v>
      </c>
      <c r="I9" s="42" t="s">
        <v>90</v>
      </c>
      <c r="J9" s="43" t="s">
        <v>109</v>
      </c>
      <c r="K9" s="96">
        <v>2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1.39</v>
      </c>
      <c r="R9" s="97">
        <v>0</v>
      </c>
      <c r="S9" s="74">
        <f t="shared" si="1"/>
        <v>1.39</v>
      </c>
      <c r="T9" s="97">
        <v>0.3475</v>
      </c>
      <c r="U9" s="74">
        <f t="shared" si="2"/>
        <v>1.1384099999999997</v>
      </c>
      <c r="V9" s="74">
        <f t="shared" si="0"/>
        <v>5.755395683453238</v>
      </c>
      <c r="W9" s="69"/>
    </row>
    <row r="10" spans="1:23" ht="242.25">
      <c r="A10" s="89">
        <v>4</v>
      </c>
      <c r="B10" s="23" t="s">
        <v>33</v>
      </c>
      <c r="C10" s="23" t="s">
        <v>101</v>
      </c>
      <c r="D10" s="23" t="s">
        <v>102</v>
      </c>
      <c r="E10" s="81">
        <v>1275</v>
      </c>
      <c r="F10" s="23" t="s">
        <v>111</v>
      </c>
      <c r="G10" s="23" t="s">
        <v>110</v>
      </c>
      <c r="H10" s="23" t="s">
        <v>103</v>
      </c>
      <c r="I10" s="42" t="s">
        <v>90</v>
      </c>
      <c r="J10" s="43" t="s">
        <v>109</v>
      </c>
      <c r="K10" s="96">
        <v>0.95</v>
      </c>
      <c r="L10" s="97">
        <v>0</v>
      </c>
      <c r="M10" s="97">
        <v>0</v>
      </c>
      <c r="N10" s="97">
        <v>0</v>
      </c>
      <c r="O10" s="97">
        <v>0</v>
      </c>
      <c r="P10" s="97">
        <v>3.82</v>
      </c>
      <c r="Q10" s="97">
        <v>0</v>
      </c>
      <c r="R10" s="97">
        <v>0</v>
      </c>
      <c r="S10" s="74">
        <f t="shared" si="1"/>
        <v>14.516</v>
      </c>
      <c r="T10" s="97">
        <v>0.34112</v>
      </c>
      <c r="U10" s="74">
        <f t="shared" si="2"/>
        <v>0.624188</v>
      </c>
      <c r="V10" s="74">
        <f t="shared" si="0"/>
        <v>2.7849437148217637</v>
      </c>
      <c r="W10" s="69"/>
    </row>
    <row r="11" spans="1:23" ht="242.25">
      <c r="A11" s="89">
        <v>5</v>
      </c>
      <c r="B11" s="23" t="s">
        <v>33</v>
      </c>
      <c r="C11" s="23" t="s">
        <v>104</v>
      </c>
      <c r="D11" s="23" t="s">
        <v>105</v>
      </c>
      <c r="E11" s="81">
        <v>1982</v>
      </c>
      <c r="F11" s="28" t="s">
        <v>115</v>
      </c>
      <c r="G11" s="23" t="s">
        <v>116</v>
      </c>
      <c r="H11" s="23" t="s">
        <v>103</v>
      </c>
      <c r="I11" s="42" t="s">
        <v>90</v>
      </c>
      <c r="J11" s="43" t="s">
        <v>109</v>
      </c>
      <c r="K11" s="96">
        <v>5.2</v>
      </c>
      <c r="L11" s="97">
        <v>0</v>
      </c>
      <c r="M11" s="97">
        <v>0</v>
      </c>
      <c r="N11" s="97">
        <v>0</v>
      </c>
      <c r="O11" s="97">
        <v>0</v>
      </c>
      <c r="P11" s="97">
        <v>13.013</v>
      </c>
      <c r="Q11" s="97">
        <v>0</v>
      </c>
      <c r="R11" s="97">
        <v>0</v>
      </c>
      <c r="S11" s="74">
        <f t="shared" si="1"/>
        <v>49.449400000000004</v>
      </c>
      <c r="T11" s="97">
        <v>0.93694</v>
      </c>
      <c r="U11" s="74">
        <f t="shared" si="2"/>
        <v>2.1263242</v>
      </c>
      <c r="V11" s="74">
        <f t="shared" si="0"/>
        <v>5.549981855828548</v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9.9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20.531</v>
      </c>
      <c r="Q57" s="71">
        <f t="shared" si="3"/>
        <v>1.39</v>
      </c>
      <c r="R57" s="71">
        <f t="shared" si="3"/>
        <v>0</v>
      </c>
      <c r="S57" s="71">
        <f t="shared" si="3"/>
        <v>79.40780000000001</v>
      </c>
      <c r="T57" s="71">
        <f t="shared" si="3"/>
        <v>1.968045</v>
      </c>
      <c r="U57" s="71">
        <f t="shared" si="3"/>
        <v>4.4931754</v>
      </c>
      <c r="V57" s="72">
        <f t="shared" si="0"/>
        <v>5.030372781110188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проекти</cp:lastModifiedBy>
  <cp:lastPrinted>2017-12-13T07:05:39Z</cp:lastPrinted>
  <dcterms:created xsi:type="dcterms:W3CDTF">1996-10-14T23:33:28Z</dcterms:created>
  <dcterms:modified xsi:type="dcterms:W3CDTF">2019-01-28T10:37:36Z</dcterms:modified>
  <cp:category/>
  <cp:version/>
  <cp:contentType/>
  <cp:contentStatus/>
</cp:coreProperties>
</file>